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43" i="1"/>
  <c r="D20" i="2"/>
  <c r="D46"/>
  <c r="D6"/>
  <c r="C48" i="1"/>
  <c r="D7"/>
  <c r="D8"/>
  <c r="D9"/>
  <c r="D8" i="2" l="1"/>
  <c r="D9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B48" i="1" l="1"/>
  <c r="D49" l="1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4"/>
  <c r="D45"/>
  <c r="D46"/>
  <c r="D47"/>
  <c r="D6"/>
  <c r="D5"/>
  <c r="D7" i="2"/>
  <c r="B45"/>
  <c r="B47" s="1"/>
  <c r="C45"/>
  <c r="C47" s="1"/>
  <c r="D45" l="1"/>
  <c r="D47" s="1"/>
  <c r="C50" i="1"/>
  <c r="B50"/>
  <c r="D50" l="1"/>
  <c r="D48"/>
</calcChain>
</file>

<file path=xl/sharedStrings.xml><?xml version="1.0" encoding="utf-8"?>
<sst xmlns="http://schemas.openxmlformats.org/spreadsheetml/2006/main" count="98" uniqueCount="88">
  <si>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</si>
  <si>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</si>
  <si>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</si>
  <si>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</si>
  <si>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</si>
  <si>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</si>
  <si>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</si>
  <si>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</si>
  <si>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</si>
  <si>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</si>
  <si>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</si>
  <si>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</si>
  <si>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</si>
  <si>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</si>
  <si>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</si>
  <si>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</si>
  <si>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</si>
  <si>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</si>
  <si>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</si>
  <si>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</si>
  <si>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</si>
  <si>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</si>
  <si>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</si>
  <si>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</si>
  <si>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</si>
  <si>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</si>
  <si>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</si>
  <si>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</si>
  <si>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</si>
  <si>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</si>
  <si>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</si>
  <si>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</si>
  <si>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</si>
  <si>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</si>
  <si>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</si>
  <si>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</si>
  <si>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</si>
  <si>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</si>
  <si>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</si>
  <si>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</si>
  <si>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</si>
  <si>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</si>
  <si>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</si>
  <si>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</si>
  <si>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</si>
  <si>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</si>
  <si>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</si>
  <si>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</si>
  <si>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</si>
  <si>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</si>
  <si>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</si>
  <si>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</si>
  <si>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</si>
  <si>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</si>
  <si>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</si>
  <si>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</si>
  <si>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</si>
  <si>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</si>
  <si>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</si>
  <si>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</si>
  <si>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</si>
  <si>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</si>
  <si>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</si>
  <si>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</si>
  <si>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</si>
  <si>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</si>
  <si>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</si>
  <si>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</si>
  <si>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</si>
  <si>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</si>
  <si>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</si>
  <si>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</si>
  <si>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</si>
  <si>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</si>
  <si>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</si>
  <si>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</si>
  <si>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</si>
  <si>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</si>
  <si>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</si>
  <si>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</si>
  <si>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</si>
  <si>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</si>
  <si>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</si>
  <si>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</si>
  <si>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</si>
  <si>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Rozpočtové opatření v roce 2016 - č. 13</t>
  </si>
  <si>
    <t>Neinv.transfery z všeobecné pokl. správy SR (4111)</t>
  </si>
  <si>
    <t>Volby do zastupitelstev ÚSC (6115)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</si>
</sst>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2"/>
  <sheetViews>
    <sheetView tabSelected="1"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61" t="s">
        <v>85</v>
      </c>
      <c r="B2" s="61"/>
      <c r="C2" s="62"/>
      <c r="D2" s="62"/>
    </row>
    <row r="3" spans="1:4" ht="18.75" thickBot="1">
      <c r="A3" s="1"/>
      <c r="B3" s="1"/>
      <c r="D3" s="45">
        <v>42635</v>
      </c>
    </row>
    <row r="4" spans="1:4" ht="12.75" customHeight="1">
      <c r="A4" s="57" t="s">
        <v>1</v>
      </c>
      <c r="B4" s="59" t="s">
        <v>76</v>
      </c>
      <c r="C4" s="65" t="s">
        <v>77</v>
      </c>
      <c r="D4" s="63" t="s">
        <v>78</v>
      </c>
    </row>
    <row r="5" spans="1:4" ht="13.5" customHeight="1" thickBot="1">
      <c r="A5" s="58"/>
      <c r="B5" s="60"/>
      <c r="C5" s="66"/>
      <c r="D5" s="64"/>
    </row>
    <row r="6" spans="1:4">
      <c r="A6" s="10" t="s">
        <v>2</v>
      </c>
      <c r="B6" s="12">
        <v>1400000</v>
      </c>
      <c r="C6" s="12">
        <v>200000</v>
      </c>
      <c r="D6" s="14">
        <f>B6+C6</f>
        <v>1600000</v>
      </c>
    </row>
    <row r="7" spans="1:4">
      <c r="A7" s="11" t="s">
        <v>3</v>
      </c>
      <c r="B7" s="13">
        <v>30000</v>
      </c>
      <c r="C7" s="14">
        <v>10000</v>
      </c>
      <c r="D7" s="14">
        <f>B7+C7</f>
        <v>40000</v>
      </c>
    </row>
    <row r="8" spans="1:4">
      <c r="A8" s="11" t="s">
        <v>4</v>
      </c>
      <c r="B8" s="13">
        <v>170000</v>
      </c>
      <c r="C8" s="14"/>
      <c r="D8" s="14">
        <f t="shared" ref="D8:D44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2900000</v>
      </c>
      <c r="C11" s="14">
        <v>300000</v>
      </c>
      <c r="D11" s="14">
        <f t="shared" si="0"/>
        <v>3200000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74</v>
      </c>
      <c r="B14" s="55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20000</v>
      </c>
      <c r="C15" s="14">
        <v>10000</v>
      </c>
      <c r="D15" s="14">
        <f t="shared" si="0"/>
        <v>30000</v>
      </c>
    </row>
    <row r="16" spans="1:4">
      <c r="A16" s="4" t="s">
        <v>33</v>
      </c>
      <c r="B16" s="21">
        <v>40000</v>
      </c>
      <c r="C16" s="14">
        <v>-30000</v>
      </c>
      <c r="D16" s="14">
        <f t="shared" si="0"/>
        <v>10000</v>
      </c>
    </row>
    <row r="17" spans="1:4">
      <c r="A17" s="4" t="s">
        <v>8</v>
      </c>
      <c r="B17" s="21">
        <v>10000</v>
      </c>
      <c r="C17" s="14"/>
      <c r="D17" s="14">
        <f t="shared" si="0"/>
        <v>10000</v>
      </c>
    </row>
    <row r="18" spans="1:4">
      <c r="A18" s="4" t="s">
        <v>39</v>
      </c>
      <c r="B18" s="21">
        <v>285000</v>
      </c>
      <c r="C18" s="14"/>
      <c r="D18" s="14">
        <f t="shared" si="0"/>
        <v>285000</v>
      </c>
    </row>
    <row r="19" spans="1:4">
      <c r="A19" s="4" t="s">
        <v>50</v>
      </c>
      <c r="B19" s="34">
        <v>3000</v>
      </c>
      <c r="C19" s="14"/>
      <c r="D19" s="14">
        <f t="shared" si="0"/>
        <v>3000</v>
      </c>
    </row>
    <row r="20" spans="1:4">
      <c r="A20" s="4" t="s">
        <v>86</v>
      </c>
      <c r="B20" s="34">
        <v>0</v>
      </c>
      <c r="C20" s="14">
        <v>18000</v>
      </c>
      <c r="D20" s="14">
        <f t="shared" si="0"/>
        <v>18000</v>
      </c>
    </row>
    <row r="21" spans="1:4">
      <c r="A21" s="4" t="s">
        <v>79</v>
      </c>
      <c r="B21" s="21">
        <v>134200</v>
      </c>
      <c r="C21" s="14"/>
      <c r="D21" s="14">
        <f t="shared" si="0"/>
        <v>134200</v>
      </c>
    </row>
    <row r="22" spans="1:4">
      <c r="A22" s="4" t="s">
        <v>82</v>
      </c>
      <c r="B22" s="55">
        <v>300000</v>
      </c>
      <c r="C22" s="14"/>
      <c r="D22" s="14">
        <f t="shared" si="0"/>
        <v>300000</v>
      </c>
    </row>
    <row r="23" spans="1:4">
      <c r="A23" s="4" t="s">
        <v>80</v>
      </c>
      <c r="B23" s="55">
        <v>130000</v>
      </c>
      <c r="C23" s="14"/>
      <c r="D23" s="14">
        <f t="shared" si="0"/>
        <v>130000</v>
      </c>
    </row>
    <row r="24" spans="1:4">
      <c r="A24" s="11" t="s">
        <v>81</v>
      </c>
      <c r="B24" s="55">
        <v>957212</v>
      </c>
      <c r="C24" s="14"/>
      <c r="D24" s="14">
        <f t="shared" si="0"/>
        <v>957212</v>
      </c>
    </row>
    <row r="25" spans="1:4" ht="12" customHeight="1">
      <c r="A25" s="11" t="s">
        <v>10</v>
      </c>
      <c r="B25" s="21">
        <v>5000</v>
      </c>
      <c r="C25" s="14">
        <v>2000</v>
      </c>
      <c r="D25" s="14">
        <f t="shared" si="0"/>
        <v>7000</v>
      </c>
    </row>
    <row r="26" spans="1:4" ht="12" customHeight="1">
      <c r="A26" s="11" t="s">
        <v>71</v>
      </c>
      <c r="B26" s="55">
        <v>1000</v>
      </c>
      <c r="C26" s="14"/>
      <c r="D26" s="14">
        <f t="shared" si="0"/>
        <v>1000</v>
      </c>
    </row>
    <row r="27" spans="1:4">
      <c r="A27" s="11" t="s">
        <v>35</v>
      </c>
      <c r="B27" s="34">
        <v>100000</v>
      </c>
      <c r="C27" s="14"/>
      <c r="D27" s="14">
        <f t="shared" si="0"/>
        <v>100000</v>
      </c>
    </row>
    <row r="28" spans="1:4">
      <c r="A28" s="11" t="s">
        <v>11</v>
      </c>
      <c r="B28" s="21">
        <v>470000</v>
      </c>
      <c r="C28" s="14"/>
      <c r="D28" s="14">
        <f t="shared" si="0"/>
        <v>470000</v>
      </c>
    </row>
    <row r="29" spans="1:4">
      <c r="A29" s="11" t="s">
        <v>72</v>
      </c>
      <c r="B29" s="55">
        <v>12000</v>
      </c>
      <c r="C29" s="14"/>
      <c r="D29" s="14">
        <f t="shared" si="0"/>
        <v>12000</v>
      </c>
    </row>
    <row r="30" spans="1:4">
      <c r="A30" s="11" t="s">
        <v>40</v>
      </c>
      <c r="B30" s="34">
        <v>10000</v>
      </c>
      <c r="C30" s="14"/>
      <c r="D30" s="14">
        <f t="shared" si="0"/>
        <v>10000</v>
      </c>
    </row>
    <row r="31" spans="1:4">
      <c r="A31" s="11" t="s">
        <v>49</v>
      </c>
      <c r="B31" s="34">
        <v>15000</v>
      </c>
      <c r="C31" s="14"/>
      <c r="D31" s="14">
        <f t="shared" si="0"/>
        <v>15000</v>
      </c>
    </row>
    <row r="32" spans="1:4">
      <c r="A32" s="11" t="s">
        <v>15</v>
      </c>
      <c r="B32" s="55">
        <v>50000</v>
      </c>
      <c r="C32" s="14"/>
      <c r="D32" s="14">
        <f t="shared" si="0"/>
        <v>50000</v>
      </c>
    </row>
    <row r="33" spans="1:6">
      <c r="A33" s="4" t="s">
        <v>64</v>
      </c>
      <c r="B33" s="55">
        <v>1000</v>
      </c>
      <c r="C33" s="14"/>
      <c r="D33" s="14">
        <f t="shared" si="0"/>
        <v>1000</v>
      </c>
    </row>
    <row r="34" spans="1:6">
      <c r="A34" s="11" t="s">
        <v>32</v>
      </c>
      <c r="B34" s="55">
        <v>665000</v>
      </c>
      <c r="C34" s="14"/>
      <c r="D34" s="14">
        <f t="shared" si="0"/>
        <v>665000</v>
      </c>
    </row>
    <row r="35" spans="1:6">
      <c r="A35" s="4" t="s">
        <v>61</v>
      </c>
      <c r="B35" s="56">
        <v>125000</v>
      </c>
      <c r="C35" s="14"/>
      <c r="D35" s="14">
        <f t="shared" si="0"/>
        <v>125000</v>
      </c>
    </row>
    <row r="36" spans="1:6">
      <c r="A36" s="4" t="s">
        <v>12</v>
      </c>
      <c r="B36" s="56">
        <v>75000</v>
      </c>
      <c r="C36" s="14"/>
      <c r="D36" s="14">
        <f t="shared" si="0"/>
        <v>75000</v>
      </c>
    </row>
    <row r="37" spans="1:6">
      <c r="A37" s="4" t="s">
        <v>65</v>
      </c>
      <c r="B37" s="56">
        <v>150000</v>
      </c>
      <c r="C37" s="14"/>
      <c r="D37" s="14">
        <f t="shared" si="0"/>
        <v>150000</v>
      </c>
    </row>
    <row r="38" spans="1:6">
      <c r="A38" s="4" t="s">
        <v>16</v>
      </c>
      <c r="B38" s="16">
        <v>1015000</v>
      </c>
      <c r="C38" s="14">
        <v>-930000</v>
      </c>
      <c r="D38" s="14">
        <f t="shared" si="0"/>
        <v>85000</v>
      </c>
    </row>
    <row r="39" spans="1:6">
      <c r="A39" s="4" t="s">
        <v>41</v>
      </c>
      <c r="B39" s="36">
        <v>10000</v>
      </c>
      <c r="C39" s="14"/>
      <c r="D39" s="14">
        <f t="shared" si="0"/>
        <v>10000</v>
      </c>
    </row>
    <row r="40" spans="1:6">
      <c r="A40" s="4" t="s">
        <v>13</v>
      </c>
      <c r="B40" s="21">
        <v>85000</v>
      </c>
      <c r="C40" s="14"/>
      <c r="D40" s="14">
        <f t="shared" si="0"/>
        <v>85000</v>
      </c>
    </row>
    <row r="41" spans="1:6">
      <c r="A41" s="4" t="s">
        <v>25</v>
      </c>
      <c r="B41" s="34">
        <v>20000</v>
      </c>
      <c r="C41" s="14"/>
      <c r="D41" s="14">
        <f t="shared" si="0"/>
        <v>20000</v>
      </c>
    </row>
    <row r="42" spans="1:6">
      <c r="A42" s="4" t="s">
        <v>27</v>
      </c>
      <c r="B42" s="55">
        <v>1000</v>
      </c>
      <c r="C42" s="14"/>
      <c r="D42" s="14">
        <f t="shared" si="0"/>
        <v>1000</v>
      </c>
    </row>
    <row r="43" spans="1:6">
      <c r="A43" s="4" t="s">
        <v>28</v>
      </c>
      <c r="B43" s="55">
        <v>1000</v>
      </c>
      <c r="C43" s="15"/>
      <c r="D43" s="14">
        <f t="shared" si="0"/>
        <v>1000</v>
      </c>
    </row>
    <row r="44" spans="1:6" ht="13.5" thickBot="1">
      <c r="A44" s="4" t="s">
        <v>14</v>
      </c>
      <c r="B44" s="15">
        <v>5000</v>
      </c>
      <c r="C44" s="15"/>
      <c r="D44" s="14">
        <f t="shared" si="0"/>
        <v>5000</v>
      </c>
    </row>
    <row r="45" spans="1:6" ht="15.75" thickBot="1">
      <c r="A45" s="28" t="s">
        <v>0</v>
      </c>
      <c r="B45" s="29">
        <f>SUM(B6:B34)+SUM(B35:B44)</f>
        <v>11855412</v>
      </c>
      <c r="C45" s="29">
        <f>SUM(C6:C34)+SUM(C35:C44)</f>
        <v>-420000</v>
      </c>
      <c r="D45" s="29">
        <f>SUM(D6:D44)</f>
        <v>11435412</v>
      </c>
    </row>
    <row r="46" spans="1:6" ht="16.5" thickBot="1">
      <c r="A46" s="38" t="s">
        <v>73</v>
      </c>
      <c r="B46" s="43">
        <v>3544628</v>
      </c>
      <c r="C46" s="31">
        <v>553000</v>
      </c>
      <c r="D46" s="54">
        <f>B46+C46</f>
        <v>4097628</v>
      </c>
      <c r="E46" s="3"/>
      <c r="F46" s="9"/>
    </row>
    <row r="47" spans="1:6" ht="19.5" thickTop="1" thickBot="1">
      <c r="A47" s="32" t="s">
        <v>70</v>
      </c>
      <c r="B47" s="44">
        <f>B45+B46</f>
        <v>15400040</v>
      </c>
      <c r="C47" s="53">
        <f>C45+C46</f>
        <v>133000</v>
      </c>
      <c r="D47" s="33">
        <f>D45+D46</f>
        <v>15533040</v>
      </c>
      <c r="E47" s="3"/>
    </row>
    <row r="48" spans="1:6" ht="18.75" thickTop="1">
      <c r="A48" s="40"/>
      <c r="B48" s="41"/>
      <c r="C48" s="39"/>
      <c r="D48" s="42"/>
    </row>
    <row r="49" spans="1:4" ht="15">
      <c r="C49" s="7"/>
      <c r="D49" s="8"/>
    </row>
    <row r="50" spans="1:4" ht="15">
      <c r="A50" s="2"/>
      <c r="B50" s="37"/>
      <c r="C50" s="7"/>
      <c r="D50" s="8"/>
    </row>
    <row r="51" spans="1:4">
      <c r="A51" s="46"/>
      <c r="B51" s="47"/>
    </row>
    <row r="52" spans="1:4">
      <c r="A52" s="48"/>
      <c r="B52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61" t="s">
        <v>85</v>
      </c>
      <c r="B1" s="61"/>
      <c r="C1" s="62"/>
      <c r="D1" s="62"/>
    </row>
    <row r="2" spans="1:7" ht="18.75" thickBot="1">
      <c r="A2" s="1"/>
      <c r="B2" s="1"/>
      <c r="D2" s="45">
        <v>42635</v>
      </c>
    </row>
    <row r="3" spans="1:7" ht="12.75" customHeight="1">
      <c r="A3" s="57" t="s">
        <v>46</v>
      </c>
      <c r="B3" s="59" t="s">
        <v>76</v>
      </c>
      <c r="C3" s="65" t="s">
        <v>77</v>
      </c>
      <c r="D3" s="63" t="s">
        <v>78</v>
      </c>
    </row>
    <row r="4" spans="1:7" ht="13.5" customHeight="1" thickBot="1">
      <c r="A4" s="58"/>
      <c r="B4" s="60"/>
      <c r="C4" s="66"/>
      <c r="D4" s="64"/>
    </row>
    <row r="5" spans="1:7" ht="13.5" customHeight="1">
      <c r="A5" s="17" t="s">
        <v>34</v>
      </c>
      <c r="B5" s="18">
        <v>19000</v>
      </c>
      <c r="C5" s="13"/>
      <c r="D5" s="14">
        <f>B5+C5</f>
        <v>19000</v>
      </c>
    </row>
    <row r="6" spans="1:7" ht="15" customHeight="1">
      <c r="A6" s="11" t="s">
        <v>30</v>
      </c>
      <c r="B6" s="19">
        <v>3802000</v>
      </c>
      <c r="C6" s="14">
        <v>123000</v>
      </c>
      <c r="D6" s="14">
        <f>B6+C6</f>
        <v>3925000</v>
      </c>
    </row>
    <row r="7" spans="1:7" ht="15" customHeight="1">
      <c r="A7" s="11" t="s">
        <v>83</v>
      </c>
      <c r="B7" s="55">
        <v>498000</v>
      </c>
      <c r="C7" s="21">
        <v>35000</v>
      </c>
      <c r="D7" s="14">
        <f t="shared" ref="D7:D9" si="0">B7+C7</f>
        <v>533000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35</v>
      </c>
      <c r="B9" s="20">
        <v>1841000</v>
      </c>
      <c r="C9" s="14">
        <v>35000</v>
      </c>
      <c r="D9" s="14">
        <f t="shared" si="0"/>
        <v>1876000</v>
      </c>
      <c r="F9" s="3"/>
      <c r="G9" s="3"/>
    </row>
    <row r="10" spans="1:7">
      <c r="A10" s="24" t="s">
        <v>51</v>
      </c>
      <c r="B10" s="26">
        <v>1331000</v>
      </c>
      <c r="C10" s="52"/>
      <c r="D10" s="25">
        <f t="shared" ref="D10:D47" si="1">B10+C10</f>
        <v>1331000</v>
      </c>
      <c r="E10" s="9"/>
      <c r="F10" s="3"/>
    </row>
    <row r="11" spans="1:7">
      <c r="A11" s="24" t="s">
        <v>42</v>
      </c>
      <c r="B11" s="25">
        <v>100000</v>
      </c>
      <c r="C11" s="52">
        <v>35000</v>
      </c>
      <c r="D11" s="25">
        <f t="shared" si="1"/>
        <v>135000</v>
      </c>
      <c r="E11" s="9"/>
      <c r="F11" s="9"/>
    </row>
    <row r="12" spans="1:7">
      <c r="A12" s="24" t="s">
        <v>52</v>
      </c>
      <c r="B12" s="25">
        <v>200000</v>
      </c>
      <c r="C12" s="52"/>
      <c r="D12" s="25">
        <f t="shared" si="1"/>
        <v>200000</v>
      </c>
      <c r="E12" s="9"/>
      <c r="F12" s="9"/>
    </row>
    <row r="13" spans="1:7">
      <c r="A13" s="24" t="s">
        <v>66</v>
      </c>
      <c r="B13" s="25">
        <v>210000</v>
      </c>
      <c r="C13" s="52"/>
      <c r="D13" s="25">
        <f t="shared" si="1"/>
        <v>210000</v>
      </c>
      <c r="E13" s="9"/>
      <c r="F13" s="9"/>
    </row>
    <row r="14" spans="1:7">
      <c r="A14" s="4" t="s">
        <v>17</v>
      </c>
      <c r="B14" s="20">
        <v>720000</v>
      </c>
      <c r="C14" s="21">
        <v>100000</v>
      </c>
      <c r="D14" s="14">
        <f t="shared" si="1"/>
        <v>820000</v>
      </c>
    </row>
    <row r="15" spans="1:7">
      <c r="A15" s="4" t="s">
        <v>67</v>
      </c>
      <c r="B15" s="20">
        <v>109000</v>
      </c>
      <c r="C15" s="21"/>
      <c r="D15" s="14">
        <f t="shared" si="1"/>
        <v>109000</v>
      </c>
    </row>
    <row r="16" spans="1:7">
      <c r="A16" s="4" t="s">
        <v>53</v>
      </c>
      <c r="B16" s="20">
        <v>300000</v>
      </c>
      <c r="C16" s="21">
        <v>70000</v>
      </c>
      <c r="D16" s="14">
        <f t="shared" si="1"/>
        <v>370000</v>
      </c>
      <c r="E16" s="9"/>
    </row>
    <row r="17" spans="1:6">
      <c r="A17" s="4" t="s">
        <v>54</v>
      </c>
      <c r="B17" s="21">
        <v>15000</v>
      </c>
      <c r="C17" s="21"/>
      <c r="D17" s="14">
        <f t="shared" si="1"/>
        <v>15000</v>
      </c>
    </row>
    <row r="18" spans="1:6">
      <c r="A18" s="4" t="s">
        <v>55</v>
      </c>
      <c r="B18" s="20">
        <v>70000</v>
      </c>
      <c r="C18" s="14"/>
      <c r="D18" s="14">
        <f t="shared" si="1"/>
        <v>70000</v>
      </c>
    </row>
    <row r="19" spans="1:6">
      <c r="A19" s="4" t="s">
        <v>56</v>
      </c>
      <c r="B19" s="21">
        <v>10000</v>
      </c>
      <c r="C19" s="14"/>
      <c r="D19" s="14">
        <f t="shared" si="1"/>
        <v>10000</v>
      </c>
    </row>
    <row r="20" spans="1:6">
      <c r="A20" s="4" t="s">
        <v>84</v>
      </c>
      <c r="B20" s="55">
        <v>250000</v>
      </c>
      <c r="C20" s="14"/>
      <c r="D20" s="14">
        <v>250000</v>
      </c>
    </row>
    <row r="21" spans="1:6">
      <c r="A21" s="4" t="s">
        <v>43</v>
      </c>
      <c r="B21" s="21">
        <v>50000</v>
      </c>
      <c r="C21" s="14"/>
      <c r="D21" s="14">
        <f t="shared" si="1"/>
        <v>50000</v>
      </c>
    </row>
    <row r="22" spans="1:6">
      <c r="A22" s="4" t="s">
        <v>18</v>
      </c>
      <c r="B22" s="20">
        <v>200000</v>
      </c>
      <c r="C22" s="14"/>
      <c r="D22" s="14">
        <f t="shared" si="1"/>
        <v>200000</v>
      </c>
    </row>
    <row r="23" spans="1:6">
      <c r="A23" s="4" t="s">
        <v>48</v>
      </c>
      <c r="B23" s="20">
        <v>100000</v>
      </c>
      <c r="C23" s="14"/>
      <c r="D23" s="14">
        <f t="shared" si="1"/>
        <v>100000</v>
      </c>
    </row>
    <row r="24" spans="1:6">
      <c r="A24" s="4" t="s">
        <v>19</v>
      </c>
      <c r="B24" s="20">
        <v>131000</v>
      </c>
      <c r="C24" s="14"/>
      <c r="D24" s="14">
        <f t="shared" si="1"/>
        <v>131000</v>
      </c>
    </row>
    <row r="25" spans="1:6">
      <c r="A25" s="4" t="s">
        <v>75</v>
      </c>
      <c r="B25" s="20">
        <v>13000</v>
      </c>
      <c r="C25" s="14"/>
      <c r="D25" s="14">
        <f t="shared" si="1"/>
        <v>13000</v>
      </c>
    </row>
    <row r="26" spans="1:6">
      <c r="A26" s="4" t="s">
        <v>20</v>
      </c>
      <c r="B26" s="20">
        <v>39000</v>
      </c>
      <c r="C26" s="21"/>
      <c r="D26" s="14">
        <f t="shared" si="1"/>
        <v>39000</v>
      </c>
    </row>
    <row r="27" spans="1:6">
      <c r="A27" s="4" t="s">
        <v>31</v>
      </c>
      <c r="B27" s="20">
        <v>1404000</v>
      </c>
      <c r="C27" s="14">
        <v>-100000</v>
      </c>
      <c r="D27" s="14">
        <f t="shared" si="1"/>
        <v>1304000</v>
      </c>
      <c r="E27" s="9"/>
    </row>
    <row r="28" spans="1:6">
      <c r="A28" s="24" t="s">
        <v>68</v>
      </c>
      <c r="B28" s="25">
        <v>1154000</v>
      </c>
      <c r="C28" s="25">
        <v>-100000</v>
      </c>
      <c r="D28" s="25">
        <f t="shared" si="1"/>
        <v>1054000</v>
      </c>
      <c r="E28" s="9"/>
      <c r="F28" s="9"/>
    </row>
    <row r="29" spans="1:6">
      <c r="A29" s="24" t="s">
        <v>69</v>
      </c>
      <c r="B29" s="25">
        <v>250000</v>
      </c>
      <c r="C29" s="25"/>
      <c r="D29" s="25">
        <f t="shared" si="1"/>
        <v>250000</v>
      </c>
      <c r="E29" s="9"/>
      <c r="F29" s="9"/>
    </row>
    <row r="30" spans="1:6">
      <c r="A30" s="4" t="s">
        <v>44</v>
      </c>
      <c r="B30" s="21">
        <v>77000</v>
      </c>
      <c r="C30" s="21"/>
      <c r="D30" s="14">
        <f t="shared" si="1"/>
        <v>77000</v>
      </c>
    </row>
    <row r="31" spans="1:6">
      <c r="A31" s="4" t="s">
        <v>21</v>
      </c>
      <c r="B31" s="21">
        <v>130000</v>
      </c>
      <c r="C31" s="21">
        <v>2000</v>
      </c>
      <c r="D31" s="14">
        <f t="shared" si="1"/>
        <v>132000</v>
      </c>
    </row>
    <row r="32" spans="1:6">
      <c r="A32" s="4" t="s">
        <v>12</v>
      </c>
      <c r="B32" s="21">
        <v>70000</v>
      </c>
      <c r="C32" s="21"/>
      <c r="D32" s="14">
        <f t="shared" si="1"/>
        <v>70000</v>
      </c>
    </row>
    <row r="33" spans="1:5">
      <c r="A33" s="4" t="s">
        <v>63</v>
      </c>
      <c r="B33" s="21">
        <v>230000</v>
      </c>
      <c r="C33" s="21">
        <v>-50000</v>
      </c>
      <c r="D33" s="14">
        <f t="shared" si="1"/>
        <v>180000</v>
      </c>
    </row>
    <row r="34" spans="1:5">
      <c r="A34" s="4" t="s">
        <v>29</v>
      </c>
      <c r="B34" s="21">
        <v>1141000</v>
      </c>
      <c r="C34" s="21"/>
      <c r="D34" s="14">
        <f t="shared" si="1"/>
        <v>1141000</v>
      </c>
      <c r="E34" s="9"/>
    </row>
    <row r="35" spans="1:5">
      <c r="A35" s="4" t="s">
        <v>22</v>
      </c>
      <c r="B35" s="22">
        <v>40000</v>
      </c>
      <c r="C35" s="14"/>
      <c r="D35" s="14">
        <f t="shared" si="1"/>
        <v>40000</v>
      </c>
    </row>
    <row r="36" spans="1:5">
      <c r="A36" s="4" t="s">
        <v>23</v>
      </c>
      <c r="B36" s="16">
        <v>350000</v>
      </c>
      <c r="C36" s="14"/>
      <c r="D36" s="14">
        <f t="shared" si="1"/>
        <v>350000</v>
      </c>
    </row>
    <row r="37" spans="1:5">
      <c r="A37" s="4" t="s">
        <v>62</v>
      </c>
      <c r="B37" s="16">
        <v>50000</v>
      </c>
      <c r="C37" s="14"/>
      <c r="D37" s="14">
        <f t="shared" si="1"/>
        <v>50000</v>
      </c>
    </row>
    <row r="38" spans="1:5">
      <c r="A38" s="4" t="s">
        <v>24</v>
      </c>
      <c r="B38" s="14">
        <v>265000</v>
      </c>
      <c r="C38" s="14">
        <v>-100000</v>
      </c>
      <c r="D38" s="14">
        <f t="shared" si="1"/>
        <v>165000</v>
      </c>
    </row>
    <row r="39" spans="1:5">
      <c r="A39" s="4" t="s">
        <v>25</v>
      </c>
      <c r="B39" s="16">
        <v>50000</v>
      </c>
      <c r="C39" s="14"/>
      <c r="D39" s="14">
        <f t="shared" si="1"/>
        <v>50000</v>
      </c>
    </row>
    <row r="40" spans="1:5">
      <c r="A40" s="4" t="s">
        <v>26</v>
      </c>
      <c r="B40" s="14">
        <v>60000</v>
      </c>
      <c r="C40" s="14"/>
      <c r="D40" s="14">
        <f t="shared" si="1"/>
        <v>60000</v>
      </c>
      <c r="E40" s="9"/>
    </row>
    <row r="41" spans="1:5">
      <c r="A41" s="4" t="s">
        <v>27</v>
      </c>
      <c r="B41" s="14">
        <v>94000</v>
      </c>
      <c r="C41" s="14"/>
      <c r="D41" s="14">
        <f t="shared" si="1"/>
        <v>94000</v>
      </c>
    </row>
    <row r="42" spans="1:5">
      <c r="A42" s="4" t="s">
        <v>47</v>
      </c>
      <c r="B42" s="14">
        <v>920000</v>
      </c>
      <c r="C42" s="14"/>
      <c r="D42" s="14">
        <f t="shared" si="1"/>
        <v>920000</v>
      </c>
    </row>
    <row r="43" spans="1:5">
      <c r="A43" s="4" t="s">
        <v>87</v>
      </c>
      <c r="B43" s="14">
        <v>0</v>
      </c>
      <c r="C43" s="14">
        <v>18000</v>
      </c>
      <c r="D43" s="14">
        <f t="shared" si="1"/>
        <v>18000</v>
      </c>
    </row>
    <row r="44" spans="1:5">
      <c r="A44" s="4" t="s">
        <v>28</v>
      </c>
      <c r="B44" s="14">
        <v>1000000</v>
      </c>
      <c r="C44" s="21"/>
      <c r="D44" s="14">
        <f t="shared" si="1"/>
        <v>1000000</v>
      </c>
      <c r="E44" s="9"/>
    </row>
    <row r="45" spans="1:5">
      <c r="A45" s="23" t="s">
        <v>59</v>
      </c>
      <c r="B45" s="14">
        <v>15000</v>
      </c>
      <c r="C45" s="14"/>
      <c r="D45" s="14">
        <f t="shared" si="1"/>
        <v>15000</v>
      </c>
    </row>
    <row r="46" spans="1:5">
      <c r="A46" s="4" t="s">
        <v>60</v>
      </c>
      <c r="B46" s="14">
        <v>25000</v>
      </c>
      <c r="C46" s="15"/>
      <c r="D46" s="14">
        <f t="shared" si="1"/>
        <v>25000</v>
      </c>
    </row>
    <row r="47" spans="1:5" ht="13.5" thickBot="1">
      <c r="A47" s="4" t="s">
        <v>45</v>
      </c>
      <c r="B47" s="14">
        <v>775000</v>
      </c>
      <c r="C47" s="14"/>
      <c r="D47" s="14">
        <f t="shared" si="1"/>
        <v>775000</v>
      </c>
    </row>
    <row r="48" spans="1:5" ht="15" customHeight="1" thickBot="1">
      <c r="A48" s="27" t="s">
        <v>0</v>
      </c>
      <c r="B48" s="35">
        <f>SUM(B5:B9)+SUM(B14:B16)+SUM(B17:B26)+B27+SUM(B30:B34)+SUM(B35:B44)+SUM(B45:B47)</f>
        <v>14900000</v>
      </c>
      <c r="C48" s="35">
        <f>SUM(C5:C9)+SUM(C14:C16)+SUM(C17:C26)+C27+SUM(C30:C34)+SUM(C35:C44)+SUM(C45:C47)</f>
        <v>133000</v>
      </c>
      <c r="D48" s="35">
        <f>B48+C48</f>
        <v>15033000</v>
      </c>
    </row>
    <row r="49" spans="1:4" ht="15.75" thickBot="1">
      <c r="A49" s="30" t="s">
        <v>57</v>
      </c>
      <c r="B49" s="31">
        <v>500040</v>
      </c>
      <c r="C49" s="50"/>
      <c r="D49" s="50">
        <f>B49+C49</f>
        <v>500040</v>
      </c>
    </row>
    <row r="50" spans="1:4" ht="19.5" thickTop="1" thickBot="1">
      <c r="A50" s="32" t="s">
        <v>58</v>
      </c>
      <c r="B50" s="33">
        <f>B48+B49</f>
        <v>15400040</v>
      </c>
      <c r="C50" s="33">
        <f>C48+C49</f>
        <v>133000</v>
      </c>
      <c r="D50" s="51">
        <f>B50+C50</f>
        <v>15533040</v>
      </c>
    </row>
    <row r="51" spans="1:4" ht="13.5" thickTop="1"/>
    <row r="52" spans="1:4">
      <c r="B52" s="3"/>
    </row>
    <row r="53" spans="1:4">
      <c r="B53" s="3"/>
    </row>
    <row r="54" spans="1:4">
      <c r="B54" s="3"/>
    </row>
    <row r="55" spans="1:4">
      <c r="B55" s="3"/>
    </row>
    <row r="56" spans="1:4">
      <c r="B56" s="3"/>
    </row>
    <row r="57" spans="1:4" s="5" customFormat="1">
      <c r="B57" s="6"/>
    </row>
    <row r="60" spans="1:4">
      <c r="B60" s="3"/>
    </row>
    <row r="61" spans="1:4">
      <c r="B61" s="3"/>
    </row>
    <row r="62" spans="1:4">
      <c r="B62" s="3"/>
    </row>
    <row r="63" spans="1:4">
      <c r="B63" s="3"/>
    </row>
    <row r="64" spans="1:4">
      <c r="B64" s="3"/>
    </row>
    <row r="65" spans="2:2">
      <c r="B65" s="3"/>
    </row>
    <row r="66" spans="2:2">
      <c r="B66" s="3"/>
    </row>
    <row r="67" spans="2:2">
      <c r="B67" s="3"/>
    </row>
    <row r="68" spans="2:2" s="5" customFormat="1">
      <c r="B68" s="6"/>
    </row>
    <row r="69" spans="2:2">
      <c r="B69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2016-10-05T11:52:33Z</cp:lastPrinted>
  <dcterms:created xsi:type="dcterms:W3CDTF">2008-02-28T18:23:09Z</dcterms:created>
  <dcterms:modified xsi:type="dcterms:W3CDTF">2016-10-05T11:52:46Z</dcterms:modified>
</cp:coreProperties>
</file>